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40" yWindow="960" windowWidth="24195" windowHeight="117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M30" i="1"/>
  <c r="K30" i="1"/>
  <c r="I30" i="1"/>
  <c r="G30" i="1"/>
  <c r="E30" i="1"/>
  <c r="C30" i="1"/>
  <c r="M21" i="1"/>
  <c r="K21" i="1"/>
  <c r="I21" i="1"/>
  <c r="G21" i="1"/>
  <c r="E21" i="1"/>
  <c r="C21" i="1"/>
  <c r="C14" i="1"/>
  <c r="E26" i="1" l="1"/>
  <c r="E14" i="1"/>
  <c r="M14" i="1" l="1"/>
  <c r="M26" i="1"/>
  <c r="K26" i="1" l="1"/>
  <c r="K14" i="1"/>
  <c r="B30" i="1" l="1"/>
  <c r="I14" i="1"/>
  <c r="G14" i="1"/>
  <c r="B14" i="1"/>
  <c r="I26" i="1"/>
  <c r="G26" i="1"/>
  <c r="B26" i="1"/>
  <c r="B21" i="1"/>
</calcChain>
</file>

<file path=xl/sharedStrings.xml><?xml version="1.0" encoding="utf-8"?>
<sst xmlns="http://schemas.openxmlformats.org/spreadsheetml/2006/main" count="115" uniqueCount="98">
  <si>
    <t>Aylesbury Grammar School</t>
  </si>
  <si>
    <t>Aylesbury High School</t>
  </si>
  <si>
    <t>Beaconsfield High School</t>
  </si>
  <si>
    <t>Burnham Grammar School</t>
  </si>
  <si>
    <t>Chesham Grammar School</t>
  </si>
  <si>
    <t>Dr Challoners Grammar School</t>
  </si>
  <si>
    <t>Dr Challoners High School</t>
  </si>
  <si>
    <t>The Royal Grammar School</t>
  </si>
  <si>
    <t>The Royal Latin School</t>
  </si>
  <si>
    <t>Sir Henry Floyd Grammar School</t>
  </si>
  <si>
    <t>Sir William Borlases Grammar School</t>
  </si>
  <si>
    <t>Wycombe High School</t>
  </si>
  <si>
    <t>PAN</t>
  </si>
  <si>
    <t>Aylesbury: Total</t>
  </si>
  <si>
    <t>Wycombe: Total</t>
  </si>
  <si>
    <t xml:space="preserve">Others: </t>
  </si>
  <si>
    <t>1st prefs</t>
  </si>
  <si>
    <t>Distance</t>
  </si>
  <si>
    <t>** Allocation distances are as at 1st March each year</t>
  </si>
  <si>
    <t>OA to 13.326</t>
  </si>
  <si>
    <t>OA to 17.323</t>
  </si>
  <si>
    <t>OA to 16.735</t>
  </si>
  <si>
    <t>OA to 17.367</t>
  </si>
  <si>
    <t>OA to 15.881</t>
  </si>
  <si>
    <t>ALL</t>
  </si>
  <si>
    <t>OA to 8.925</t>
  </si>
  <si>
    <t>OA to 7.965</t>
  </si>
  <si>
    <t>OA to 7.784</t>
  </si>
  <si>
    <t>OA to 10.501</t>
  </si>
  <si>
    <t>OA to 12.363</t>
  </si>
  <si>
    <t>OA to 9.035</t>
  </si>
  <si>
    <t>OA to 11.787</t>
  </si>
  <si>
    <t>OA to 12.393</t>
  </si>
  <si>
    <t>OA to 14.263</t>
  </si>
  <si>
    <t>IA to 7.018</t>
  </si>
  <si>
    <t>IA to 5.918</t>
  </si>
  <si>
    <t xml:space="preserve">IA to 7.172 </t>
  </si>
  <si>
    <t>OA to 9.975</t>
  </si>
  <si>
    <t>OA to 3.748</t>
  </si>
  <si>
    <t>IA to 5.971</t>
  </si>
  <si>
    <t>OA to 8.095</t>
  </si>
  <si>
    <t>IA to 8.717</t>
  </si>
  <si>
    <t>OA to 16.850</t>
  </si>
  <si>
    <t xml:space="preserve">OA to 7.882 </t>
  </si>
  <si>
    <t>OA to 8.961</t>
  </si>
  <si>
    <t>OA to 8.276</t>
  </si>
  <si>
    <t xml:space="preserve">OA to 9.347 </t>
  </si>
  <si>
    <t>OA to 18.306</t>
  </si>
  <si>
    <t>OA to 14.851</t>
  </si>
  <si>
    <t>IA to 3.326</t>
  </si>
  <si>
    <t>OA to 11.352</t>
  </si>
  <si>
    <t xml:space="preserve">OA to 6.141 </t>
  </si>
  <si>
    <t>OA to 11.972</t>
  </si>
  <si>
    <t>OA to 20.413</t>
  </si>
  <si>
    <t xml:space="preserve">OA to 13.874 </t>
  </si>
  <si>
    <t>Predicted</t>
  </si>
  <si>
    <t>Sally-Anne's</t>
  </si>
  <si>
    <t>OA to 24.085</t>
  </si>
  <si>
    <t>OA to 15.466</t>
  </si>
  <si>
    <t>OA to 17.588</t>
  </si>
  <si>
    <t>OA to 6.531</t>
  </si>
  <si>
    <t>IA to 7.211</t>
  </si>
  <si>
    <t>OA to 8.250</t>
  </si>
  <si>
    <t>OA to 7.900</t>
  </si>
  <si>
    <t>OA to 8.216</t>
  </si>
  <si>
    <t>OA to 8.558</t>
  </si>
  <si>
    <t>IA to 3.367</t>
  </si>
  <si>
    <t>OA to 7.435</t>
  </si>
  <si>
    <t>OA to 24 584</t>
  </si>
  <si>
    <t>OA to 11.329</t>
  </si>
  <si>
    <t>OA to 13.667</t>
  </si>
  <si>
    <t>OA to 15.395</t>
  </si>
  <si>
    <t>OA to 12.860</t>
  </si>
  <si>
    <t>OA to 5.733</t>
  </si>
  <si>
    <t>IA to 5.548</t>
  </si>
  <si>
    <t>OA to 4.975</t>
  </si>
  <si>
    <t>OA to 7.013</t>
  </si>
  <si>
    <t>IA to 8.462</t>
  </si>
  <si>
    <t>OA to 11.831</t>
  </si>
  <si>
    <t>OA to 7.366</t>
  </si>
  <si>
    <t>OA to 6.488</t>
  </si>
  <si>
    <t>OA to 8.110</t>
  </si>
  <si>
    <t>OA to 13 mls</t>
  </si>
  <si>
    <t>Chiltern &amp; South Bucks: Total</t>
  </si>
  <si>
    <t>OA to 8 mls</t>
  </si>
  <si>
    <t>OA to 12 mls</t>
  </si>
  <si>
    <t>IA to 2.7 mls</t>
  </si>
  <si>
    <t>OA to 7.5 mls</t>
  </si>
  <si>
    <t>OA to 5 mls</t>
  </si>
  <si>
    <t>IA to 6 mls</t>
  </si>
  <si>
    <t>OA to 14 mls</t>
  </si>
  <si>
    <t>OA to 6 mls</t>
  </si>
  <si>
    <t>POST-QUALIFICATION FIRST PREFERENCES AND ALLOCATION DISTANCES 2014 - 2019</t>
  </si>
  <si>
    <t>** PANs are for 2019, and may have increased since 2014</t>
  </si>
  <si>
    <t>OA to 10 mls</t>
  </si>
  <si>
    <t>** Preference numbers are for January each year.  (17th January for 2019)</t>
  </si>
  <si>
    <t xml:space="preserve">** I personally believe that the preferences do not include successful Reviews (because they are only completed in late January), but the official statement is that they do. </t>
  </si>
  <si>
    <t>John Hampden Grammar School*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</si>
</sst>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6" fillId="0" borderId="0" xfId="1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3" fontId="7" fillId="0" borderId="0" xfId="1" applyNumberFormat="1" applyFont="1" applyFill="1" applyBorder="1" applyAlignment="1">
      <alignment horizontal="center" vertical="top"/>
    </xf>
    <xf numFmtId="3" fontId="7" fillId="0" borderId="6" xfId="1" applyNumberFormat="1" applyFont="1" applyFill="1" applyBorder="1" applyAlignment="1">
      <alignment horizontal="center" vertical="top"/>
    </xf>
    <xf numFmtId="3" fontId="7" fillId="0" borderId="3" xfId="1" applyNumberFormat="1" applyFont="1" applyFill="1" applyBorder="1" applyAlignment="1">
      <alignment horizontal="center" vertical="top"/>
    </xf>
    <xf numFmtId="0" fontId="0" fillId="0" borderId="7" xfId="0" applyFont="1" applyFill="1" applyBorder="1"/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0" fillId="0" borderId="9" xfId="0" applyFont="1" applyFill="1" applyBorder="1"/>
    <xf numFmtId="0" fontId="0" fillId="0" borderId="0" xfId="0" applyFont="1" applyFill="1" applyBorder="1"/>
    <xf numFmtId="0" fontId="2" fillId="0" borderId="2" xfId="0" applyFont="1" applyBorder="1" applyAlignment="1">
      <alignment horizontal="center"/>
    </xf>
    <xf numFmtId="3" fontId="6" fillId="0" borderId="3" xfId="1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/>
    </xf>
    <xf numFmtId="3" fontId="7" fillId="0" borderId="7" xfId="1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3" fontId="6" fillId="0" borderId="6" xfId="1" applyNumberFormat="1" applyFont="1" applyFill="1" applyBorder="1" applyAlignment="1">
      <alignment horizontal="center" vertical="top"/>
    </xf>
    <xf numFmtId="3" fontId="6" fillId="0" borderId="7" xfId="1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A31" sqref="A31"/>
    </sheetView>
  </sheetViews>
  <sheetFormatPr defaultRowHeight="15" x14ac:dyDescent="0.25"/>
  <cols>
    <col min="1" max="1" width="34.140625" customWidth="1"/>
    <col min="2" max="3" width="9.140625" style="1"/>
    <col min="4" max="4" width="12.5703125" style="1" bestFit="1" customWidth="1"/>
    <col min="5" max="5" width="8.5703125" style="1" bestFit="1" customWidth="1"/>
    <col min="6" max="6" width="12" style="1" customWidth="1"/>
    <col min="7" max="7" width="8.5703125" style="1" bestFit="1" customWidth="1"/>
    <col min="8" max="8" width="12" style="1" bestFit="1" customWidth="1"/>
    <col min="9" max="9" width="8.5703125" bestFit="1" customWidth="1"/>
    <col min="10" max="10" width="12" bestFit="1" customWidth="1"/>
    <col min="11" max="11" width="8.5703125" bestFit="1" customWidth="1"/>
    <col min="12" max="12" width="12" bestFit="1" customWidth="1"/>
    <col min="13" max="13" width="8.5703125" bestFit="1" customWidth="1"/>
    <col min="14" max="14" width="12" bestFit="1" customWidth="1"/>
    <col min="15" max="15" width="12.7109375" customWidth="1"/>
  </cols>
  <sheetData>
    <row r="1" spans="1:14" x14ac:dyDescent="0.25">
      <c r="A1" s="2" t="s">
        <v>92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</row>
    <row r="2" spans="1:14" x14ac:dyDescent="0.25">
      <c r="A2" s="6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x14ac:dyDescent="0.25">
      <c r="A3" s="6" t="s">
        <v>95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</row>
    <row r="4" spans="1:14" x14ac:dyDescent="0.25">
      <c r="A4" s="6" t="s">
        <v>96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</row>
    <row r="5" spans="1:14" x14ac:dyDescent="0.25">
      <c r="A5" s="6" t="s">
        <v>93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</row>
    <row r="6" spans="1:14" x14ac:dyDescent="0.25">
      <c r="A6" s="6" t="s">
        <v>18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</row>
    <row r="7" spans="1:14" x14ac:dyDescent="0.25"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</row>
    <row r="8" spans="1:14" x14ac:dyDescent="0.25">
      <c r="A8" s="6"/>
      <c r="B8" s="5"/>
      <c r="C8" s="5"/>
      <c r="D8" s="7" t="s">
        <v>56</v>
      </c>
      <c r="E8" s="5"/>
      <c r="F8" s="5"/>
      <c r="G8" s="5"/>
      <c r="H8" s="5"/>
      <c r="I8" s="6"/>
      <c r="J8" s="6"/>
      <c r="K8" s="6"/>
      <c r="L8" s="6"/>
      <c r="M8" s="6"/>
      <c r="N8" s="6"/>
    </row>
    <row r="9" spans="1:14" x14ac:dyDescent="0.25">
      <c r="A9" s="8"/>
      <c r="B9" s="9" t="s">
        <v>12</v>
      </c>
      <c r="C9" s="32">
        <v>2019</v>
      </c>
      <c r="D9" s="10" t="s">
        <v>55</v>
      </c>
      <c r="E9" s="40">
        <v>2018</v>
      </c>
      <c r="F9" s="49"/>
      <c r="G9" s="40">
        <v>2017</v>
      </c>
      <c r="H9" s="49"/>
      <c r="I9" s="38">
        <v>2016</v>
      </c>
      <c r="J9" s="39"/>
      <c r="K9" s="40">
        <v>2015</v>
      </c>
      <c r="L9" s="39"/>
      <c r="M9" s="40">
        <v>2014</v>
      </c>
      <c r="N9" s="39"/>
    </row>
    <row r="10" spans="1:14" x14ac:dyDescent="0.25">
      <c r="A10" s="6"/>
      <c r="B10" s="11"/>
      <c r="C10" s="41" t="s">
        <v>16</v>
      </c>
      <c r="D10" s="13" t="s">
        <v>17</v>
      </c>
      <c r="E10" s="12" t="s">
        <v>16</v>
      </c>
      <c r="F10" s="15" t="s">
        <v>17</v>
      </c>
      <c r="G10" s="12" t="s">
        <v>16</v>
      </c>
      <c r="H10" s="15" t="s">
        <v>17</v>
      </c>
      <c r="I10" s="14" t="s">
        <v>16</v>
      </c>
      <c r="J10" s="15" t="s">
        <v>17</v>
      </c>
      <c r="K10" s="12" t="s">
        <v>16</v>
      </c>
      <c r="L10" s="15" t="s">
        <v>17</v>
      </c>
      <c r="M10" s="12" t="s">
        <v>16</v>
      </c>
      <c r="N10" s="15" t="s">
        <v>17</v>
      </c>
    </row>
    <row r="11" spans="1:14" x14ac:dyDescent="0.25">
      <c r="A11" s="8" t="s">
        <v>0</v>
      </c>
      <c r="B11" s="16">
        <v>186</v>
      </c>
      <c r="C11" s="33">
        <v>200</v>
      </c>
      <c r="D11" s="33" t="s">
        <v>82</v>
      </c>
      <c r="E11" s="47">
        <v>207</v>
      </c>
      <c r="F11" s="48" t="s">
        <v>70</v>
      </c>
      <c r="G11" s="17">
        <v>169</v>
      </c>
      <c r="H11" s="34" t="s">
        <v>57</v>
      </c>
      <c r="I11" s="16">
        <v>240</v>
      </c>
      <c r="J11" s="19" t="s">
        <v>19</v>
      </c>
      <c r="K11" s="20">
        <v>164</v>
      </c>
      <c r="L11" s="19" t="s">
        <v>20</v>
      </c>
      <c r="M11" s="17">
        <v>180</v>
      </c>
      <c r="N11" s="19" t="s">
        <v>21</v>
      </c>
    </row>
    <row r="12" spans="1:14" x14ac:dyDescent="0.25">
      <c r="A12" s="8" t="s">
        <v>1</v>
      </c>
      <c r="B12" s="16">
        <v>180</v>
      </c>
      <c r="C12" s="33">
        <v>222</v>
      </c>
      <c r="D12" s="33" t="s">
        <v>82</v>
      </c>
      <c r="E12" s="47">
        <v>170</v>
      </c>
      <c r="F12" s="48" t="s">
        <v>71</v>
      </c>
      <c r="G12" s="17">
        <v>202</v>
      </c>
      <c r="H12" s="34" t="s">
        <v>58</v>
      </c>
      <c r="I12" s="16">
        <v>190</v>
      </c>
      <c r="J12" s="19" t="s">
        <v>22</v>
      </c>
      <c r="K12" s="20">
        <v>174</v>
      </c>
      <c r="L12" s="19" t="s">
        <v>23</v>
      </c>
      <c r="M12" s="17">
        <v>167</v>
      </c>
      <c r="N12" s="19" t="s">
        <v>24</v>
      </c>
    </row>
    <row r="13" spans="1:14" x14ac:dyDescent="0.25">
      <c r="A13" s="8" t="s">
        <v>9</v>
      </c>
      <c r="B13" s="16">
        <v>180</v>
      </c>
      <c r="C13" s="33">
        <v>195</v>
      </c>
      <c r="D13" s="33" t="s">
        <v>90</v>
      </c>
      <c r="E13" s="47">
        <v>210</v>
      </c>
      <c r="F13" s="48" t="s">
        <v>72</v>
      </c>
      <c r="G13" s="17">
        <v>155</v>
      </c>
      <c r="H13" s="34" t="s">
        <v>59</v>
      </c>
      <c r="I13" s="16">
        <v>130</v>
      </c>
      <c r="J13" s="19" t="s">
        <v>47</v>
      </c>
      <c r="K13" s="20">
        <v>147</v>
      </c>
      <c r="L13" s="19" t="s">
        <v>48</v>
      </c>
      <c r="M13" s="17">
        <v>106</v>
      </c>
      <c r="N13" s="19" t="s">
        <v>24</v>
      </c>
    </row>
    <row r="14" spans="1:14" x14ac:dyDescent="0.25">
      <c r="A14" s="21" t="s">
        <v>13</v>
      </c>
      <c r="B14" s="22">
        <f>+B11+B12+B13</f>
        <v>546</v>
      </c>
      <c r="C14" s="24">
        <f>+C11+C12+C13</f>
        <v>617</v>
      </c>
      <c r="D14" s="24"/>
      <c r="E14" s="23">
        <f>+E11+E12+E13</f>
        <v>587</v>
      </c>
      <c r="F14" s="35"/>
      <c r="G14" s="23">
        <f>+G11+G12+G13</f>
        <v>526</v>
      </c>
      <c r="H14" s="35"/>
      <c r="I14" s="22">
        <f>+I11+I12+I13</f>
        <v>560</v>
      </c>
      <c r="J14" s="25"/>
      <c r="K14" s="23">
        <f>+K11+K12+K13</f>
        <v>485</v>
      </c>
      <c r="L14" s="25"/>
      <c r="M14" s="23">
        <f>+M11+M12+M13</f>
        <v>453</v>
      </c>
      <c r="N14" s="25"/>
    </row>
    <row r="15" spans="1:14" x14ac:dyDescent="0.25">
      <c r="A15" s="8"/>
      <c r="B15" s="26"/>
      <c r="C15" s="18"/>
      <c r="D15" s="18"/>
      <c r="E15" s="17"/>
      <c r="F15" s="34"/>
      <c r="G15" s="17"/>
      <c r="H15" s="34"/>
      <c r="I15" s="26"/>
      <c r="J15" s="25"/>
      <c r="K15" s="17"/>
      <c r="L15" s="25"/>
      <c r="M15" s="17"/>
      <c r="N15" s="25"/>
    </row>
    <row r="16" spans="1:14" x14ac:dyDescent="0.25">
      <c r="A16" s="8" t="s">
        <v>4</v>
      </c>
      <c r="B16" s="16">
        <v>180</v>
      </c>
      <c r="C16" s="33">
        <v>227</v>
      </c>
      <c r="D16" s="33" t="s">
        <v>88</v>
      </c>
      <c r="E16" s="47">
        <v>182</v>
      </c>
      <c r="F16" s="48" t="s">
        <v>73</v>
      </c>
      <c r="G16" s="17">
        <v>223</v>
      </c>
      <c r="H16" s="34" t="s">
        <v>60</v>
      </c>
      <c r="I16" s="16">
        <v>181</v>
      </c>
      <c r="J16" s="19" t="s">
        <v>31</v>
      </c>
      <c r="K16" s="20">
        <v>170</v>
      </c>
      <c r="L16" s="19" t="s">
        <v>32</v>
      </c>
      <c r="M16" s="17">
        <v>141</v>
      </c>
      <c r="N16" s="19" t="s">
        <v>33</v>
      </c>
    </row>
    <row r="17" spans="1:14" x14ac:dyDescent="0.25">
      <c r="A17" s="8" t="s">
        <v>5</v>
      </c>
      <c r="B17" s="16">
        <v>180</v>
      </c>
      <c r="C17" s="33">
        <v>243</v>
      </c>
      <c r="D17" s="33" t="s">
        <v>89</v>
      </c>
      <c r="E17" s="47">
        <v>269</v>
      </c>
      <c r="F17" s="48" t="s">
        <v>74</v>
      </c>
      <c r="G17" s="17">
        <v>232</v>
      </c>
      <c r="H17" s="34" t="s">
        <v>61</v>
      </c>
      <c r="I17" s="16">
        <v>209</v>
      </c>
      <c r="J17" s="19" t="s">
        <v>34</v>
      </c>
      <c r="K17" s="20">
        <v>236</v>
      </c>
      <c r="L17" s="19" t="s">
        <v>35</v>
      </c>
      <c r="M17" s="17">
        <v>230</v>
      </c>
      <c r="N17" s="19" t="s">
        <v>36</v>
      </c>
    </row>
    <row r="18" spans="1:14" x14ac:dyDescent="0.25">
      <c r="A18" s="8" t="s">
        <v>6</v>
      </c>
      <c r="B18" s="16">
        <v>180</v>
      </c>
      <c r="C18" s="33">
        <v>250</v>
      </c>
      <c r="D18" s="33" t="s">
        <v>91</v>
      </c>
      <c r="E18" s="47">
        <v>264</v>
      </c>
      <c r="F18" s="48" t="s">
        <v>75</v>
      </c>
      <c r="G18" s="17">
        <v>238</v>
      </c>
      <c r="H18" s="34" t="s">
        <v>62</v>
      </c>
      <c r="I18" s="16">
        <v>170</v>
      </c>
      <c r="J18" s="19" t="s">
        <v>37</v>
      </c>
      <c r="K18" s="20">
        <v>205</v>
      </c>
      <c r="L18" s="19" t="s">
        <v>38</v>
      </c>
      <c r="M18" s="17">
        <v>201</v>
      </c>
      <c r="N18" s="19" t="s">
        <v>39</v>
      </c>
    </row>
    <row r="19" spans="1:14" x14ac:dyDescent="0.25">
      <c r="A19" s="8" t="s">
        <v>2</v>
      </c>
      <c r="B19" s="16">
        <v>180</v>
      </c>
      <c r="C19" s="33">
        <v>244</v>
      </c>
      <c r="D19" s="33" t="s">
        <v>91</v>
      </c>
      <c r="E19" s="47">
        <v>221</v>
      </c>
      <c r="F19" s="48" t="s">
        <v>79</v>
      </c>
      <c r="G19" s="17">
        <v>168</v>
      </c>
      <c r="H19" s="34" t="s">
        <v>69</v>
      </c>
      <c r="I19" s="16">
        <v>188</v>
      </c>
      <c r="J19" s="19" t="s">
        <v>25</v>
      </c>
      <c r="K19" s="20">
        <v>168</v>
      </c>
      <c r="L19" s="19" t="s">
        <v>26</v>
      </c>
      <c r="M19" s="17">
        <v>153</v>
      </c>
      <c r="N19" s="19" t="s">
        <v>27</v>
      </c>
    </row>
    <row r="20" spans="1:14" x14ac:dyDescent="0.25">
      <c r="A20" s="8" t="s">
        <v>3</v>
      </c>
      <c r="B20" s="16">
        <v>150</v>
      </c>
      <c r="C20" s="33">
        <v>186</v>
      </c>
      <c r="D20" s="33" t="s">
        <v>88</v>
      </c>
      <c r="E20" s="47">
        <v>125</v>
      </c>
      <c r="F20" s="48" t="s">
        <v>80</v>
      </c>
      <c r="G20" s="17">
        <v>145</v>
      </c>
      <c r="H20" s="34" t="s">
        <v>67</v>
      </c>
      <c r="I20" s="16">
        <v>107</v>
      </c>
      <c r="J20" s="19" t="s">
        <v>28</v>
      </c>
      <c r="K20" s="20">
        <v>126</v>
      </c>
      <c r="L20" s="19" t="s">
        <v>29</v>
      </c>
      <c r="M20" s="17">
        <v>122</v>
      </c>
      <c r="N20" s="19" t="s">
        <v>30</v>
      </c>
    </row>
    <row r="21" spans="1:14" x14ac:dyDescent="0.25">
      <c r="A21" s="21" t="s">
        <v>83</v>
      </c>
      <c r="B21" s="22">
        <f>+B16+B17+B18</f>
        <v>540</v>
      </c>
      <c r="C21" s="24">
        <f>+SUM(C16:C20)</f>
        <v>1150</v>
      </c>
      <c r="D21" s="24"/>
      <c r="E21" s="23">
        <f>+SUM(E16:E20)</f>
        <v>1061</v>
      </c>
      <c r="F21" s="35"/>
      <c r="G21" s="23">
        <f>+SUM(G16:G20)</f>
        <v>1006</v>
      </c>
      <c r="H21" s="35"/>
      <c r="I21" s="23">
        <f>+SUM(I16:I20)</f>
        <v>855</v>
      </c>
      <c r="J21" s="25"/>
      <c r="K21" s="23">
        <f>+SUM(K16:K20)</f>
        <v>905</v>
      </c>
      <c r="L21" s="25"/>
      <c r="M21" s="23">
        <f>+SUM(M16:M20)</f>
        <v>847</v>
      </c>
      <c r="N21" s="25"/>
    </row>
    <row r="22" spans="1:14" x14ac:dyDescent="0.25">
      <c r="A22" s="6"/>
      <c r="B22" s="16"/>
      <c r="C22" s="33"/>
      <c r="D22" s="33"/>
      <c r="E22" s="47"/>
      <c r="F22" s="48"/>
      <c r="G22" s="17"/>
      <c r="H22" s="34"/>
      <c r="I22" s="16"/>
      <c r="J22" s="25"/>
      <c r="K22" s="17"/>
      <c r="L22" s="25"/>
      <c r="M22" s="17"/>
      <c r="N22" s="25"/>
    </row>
    <row r="23" spans="1:14" x14ac:dyDescent="0.25">
      <c r="A23" s="8" t="s">
        <v>97</v>
      </c>
      <c r="B23" s="16">
        <v>180</v>
      </c>
      <c r="C23" s="33">
        <v>138</v>
      </c>
      <c r="D23" s="33" t="s">
        <v>87</v>
      </c>
      <c r="E23" s="47">
        <v>141</v>
      </c>
      <c r="F23" s="48" t="s">
        <v>76</v>
      </c>
      <c r="G23" s="17">
        <v>145</v>
      </c>
      <c r="H23" s="34" t="s">
        <v>63</v>
      </c>
      <c r="I23" s="16">
        <v>138</v>
      </c>
      <c r="J23" s="19" t="s">
        <v>40</v>
      </c>
      <c r="K23" s="20">
        <v>117</v>
      </c>
      <c r="L23" s="19" t="s">
        <v>24</v>
      </c>
      <c r="M23" s="17">
        <v>112</v>
      </c>
      <c r="N23" s="19" t="s">
        <v>24</v>
      </c>
    </row>
    <row r="24" spans="1:14" x14ac:dyDescent="0.25">
      <c r="A24" s="8" t="s">
        <v>7</v>
      </c>
      <c r="B24" s="16">
        <v>182</v>
      </c>
      <c r="C24" s="33">
        <v>171</v>
      </c>
      <c r="D24" s="33" t="s">
        <v>94</v>
      </c>
      <c r="E24" s="47">
        <v>207</v>
      </c>
      <c r="F24" s="48" t="s">
        <v>77</v>
      </c>
      <c r="G24" s="17">
        <v>199</v>
      </c>
      <c r="H24" s="34" t="s">
        <v>64</v>
      </c>
      <c r="I24" s="16">
        <v>224</v>
      </c>
      <c r="J24" s="19" t="s">
        <v>41</v>
      </c>
      <c r="K24" s="17">
        <v>167</v>
      </c>
      <c r="L24" s="19" t="s">
        <v>42</v>
      </c>
      <c r="M24" s="17">
        <v>201</v>
      </c>
      <c r="N24" s="19" t="s">
        <v>43</v>
      </c>
    </row>
    <row r="25" spans="1:14" x14ac:dyDescent="0.25">
      <c r="A25" s="8" t="s">
        <v>11</v>
      </c>
      <c r="B25" s="16">
        <v>192</v>
      </c>
      <c r="C25" s="33">
        <v>172</v>
      </c>
      <c r="D25" s="33" t="s">
        <v>85</v>
      </c>
      <c r="E25" s="47">
        <v>179</v>
      </c>
      <c r="F25" s="48" t="s">
        <v>78</v>
      </c>
      <c r="G25" s="17">
        <v>152</v>
      </c>
      <c r="H25" s="34" t="s">
        <v>68</v>
      </c>
      <c r="I25" s="16">
        <v>189</v>
      </c>
      <c r="J25" s="19" t="s">
        <v>52</v>
      </c>
      <c r="K25" s="20">
        <v>170</v>
      </c>
      <c r="L25" s="19" t="s">
        <v>53</v>
      </c>
      <c r="M25" s="17">
        <v>174</v>
      </c>
      <c r="N25" s="19" t="s">
        <v>54</v>
      </c>
    </row>
    <row r="26" spans="1:14" x14ac:dyDescent="0.25">
      <c r="A26" s="21" t="s">
        <v>14</v>
      </c>
      <c r="B26" s="22">
        <f>+B23+B24+B25</f>
        <v>554</v>
      </c>
      <c r="C26" s="24">
        <f>+C23+C24+C25</f>
        <v>481</v>
      </c>
      <c r="D26" s="24"/>
      <c r="E26" s="23">
        <f>+E23+E24+E25</f>
        <v>527</v>
      </c>
      <c r="F26" s="35"/>
      <c r="G26" s="23">
        <f>+G23+G24+G25</f>
        <v>496</v>
      </c>
      <c r="H26" s="35"/>
      <c r="I26" s="22">
        <f>+I23+I24+I25</f>
        <v>551</v>
      </c>
      <c r="J26" s="25"/>
      <c r="K26" s="23">
        <f>+K23+K24+K25</f>
        <v>454</v>
      </c>
      <c r="L26" s="25"/>
      <c r="M26" s="23">
        <f>+M23+M24+M25</f>
        <v>487</v>
      </c>
      <c r="N26" s="25"/>
    </row>
    <row r="27" spans="1:14" x14ac:dyDescent="0.25">
      <c r="C27" s="42"/>
      <c r="D27" s="24"/>
      <c r="E27" s="43"/>
      <c r="F27" s="46"/>
      <c r="G27" s="43"/>
      <c r="H27" s="46"/>
      <c r="I27" s="44"/>
      <c r="J27" s="45"/>
      <c r="K27" s="44"/>
      <c r="L27" s="45"/>
      <c r="M27" s="44"/>
      <c r="N27" s="45"/>
    </row>
    <row r="28" spans="1:14" x14ac:dyDescent="0.25">
      <c r="A28" s="8" t="s">
        <v>8</v>
      </c>
      <c r="B28" s="16">
        <v>174</v>
      </c>
      <c r="C28" s="33">
        <v>259</v>
      </c>
      <c r="D28" s="33" t="s">
        <v>84</v>
      </c>
      <c r="E28" s="47">
        <v>222</v>
      </c>
      <c r="F28" s="48" t="s">
        <v>81</v>
      </c>
      <c r="G28" s="17">
        <v>209</v>
      </c>
      <c r="H28" s="34" t="s">
        <v>65</v>
      </c>
      <c r="I28" s="16">
        <v>199</v>
      </c>
      <c r="J28" s="19" t="s">
        <v>44</v>
      </c>
      <c r="K28" s="20">
        <v>247</v>
      </c>
      <c r="L28" s="19" t="s">
        <v>45</v>
      </c>
      <c r="M28" s="17">
        <v>194</v>
      </c>
      <c r="N28" s="19" t="s">
        <v>46</v>
      </c>
    </row>
    <row r="29" spans="1:14" x14ac:dyDescent="0.25">
      <c r="A29" s="8" t="s">
        <v>10</v>
      </c>
      <c r="B29" s="16">
        <v>120</v>
      </c>
      <c r="C29" s="33">
        <v>214</v>
      </c>
      <c r="D29" s="33" t="s">
        <v>86</v>
      </c>
      <c r="E29" s="47">
        <v>170</v>
      </c>
      <c r="F29" s="48" t="s">
        <v>66</v>
      </c>
      <c r="G29" s="17">
        <v>186</v>
      </c>
      <c r="H29" s="34" t="s">
        <v>66</v>
      </c>
      <c r="I29" s="16">
        <v>188</v>
      </c>
      <c r="J29" s="19" t="s">
        <v>49</v>
      </c>
      <c r="K29" s="20">
        <v>115</v>
      </c>
      <c r="L29" s="19" t="s">
        <v>50</v>
      </c>
      <c r="M29" s="17">
        <v>132</v>
      </c>
      <c r="N29" s="19" t="s">
        <v>51</v>
      </c>
    </row>
    <row r="30" spans="1:14" x14ac:dyDescent="0.25">
      <c r="A30" s="21" t="s">
        <v>15</v>
      </c>
      <c r="B30" s="27">
        <f>+B19+B20+B28+B29</f>
        <v>624</v>
      </c>
      <c r="C30" s="29">
        <f>+C28+C29</f>
        <v>473</v>
      </c>
      <c r="D30" s="29"/>
      <c r="E30" s="28">
        <f>+E28+E29</f>
        <v>392</v>
      </c>
      <c r="F30" s="36"/>
      <c r="G30" s="28">
        <f>+G28+G29</f>
        <v>395</v>
      </c>
      <c r="H30" s="36"/>
      <c r="I30" s="28">
        <f>+I28+I29</f>
        <v>387</v>
      </c>
      <c r="J30" s="30"/>
      <c r="K30" s="28">
        <f>+K28+K29</f>
        <v>362</v>
      </c>
      <c r="L30" s="30"/>
      <c r="M30" s="28">
        <f>+M28+M29</f>
        <v>326</v>
      </c>
      <c r="N30" s="30"/>
    </row>
    <row r="31" spans="1:14" x14ac:dyDescent="0.25">
      <c r="A31" s="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31"/>
      <c r="N31" s="31"/>
    </row>
    <row r="32" spans="1:14" x14ac:dyDescent="0.25">
      <c r="B32" s="37"/>
      <c r="C32" s="37"/>
      <c r="D32" s="37"/>
      <c r="E32" s="37"/>
      <c r="F32" s="37"/>
      <c r="G32" s="37"/>
      <c r="H32" s="4"/>
      <c r="I32" s="37"/>
      <c r="J32" s="3"/>
      <c r="K32" s="37"/>
      <c r="L32" s="3"/>
      <c r="M32" s="37"/>
      <c r="N32" s="3"/>
    </row>
  </sheetData>
  <mergeCells count="5">
    <mergeCell ref="I9:J9"/>
    <mergeCell ref="K9:L9"/>
    <mergeCell ref="M9:N9"/>
    <mergeCell ref="G9:H9"/>
    <mergeCell ref="E9:F9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2017-01-25T16:48:09Z</dcterms:created>
  <dcterms:modified xsi:type="dcterms:W3CDTF">2019-01-25T17:46:20Z</dcterms:modified>
</cp:coreProperties>
</file>